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1029"/>
  <workbookPr/>
  <mc:AlternateContent xmlns:mc="http://schemas.openxmlformats.org/markup-compatibility/2006">
    <mc:Choice Requires="x15">
      <x15ac:absPath xmlns:x15ac="http://schemas.microsoft.com/office/spreadsheetml/2010/11/ac" url="/Users/DianaLyubavskaya/Desktop/"/>
    </mc:Choice>
  </mc:AlternateContent>
  <bookViews>
    <workbookView xWindow="0" yWindow="460" windowWidth="25600" windowHeight="14180"/>
  </bookViews>
  <sheets>
    <sheet name="Лист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3" i="1"/>
  <c r="E14" i="1"/>
  <c r="F8" i="1"/>
  <c r="H8" i="1"/>
  <c r="F13" i="1"/>
  <c r="F5" i="1"/>
  <c r="H5" i="1"/>
  <c r="H13" i="1"/>
  <c r="F10" i="1"/>
  <c r="F3" i="1"/>
  <c r="H10" i="1"/>
  <c r="F12" i="1"/>
  <c r="F11" i="1"/>
  <c r="H11" i="1"/>
  <c r="F9" i="1"/>
  <c r="H9" i="1"/>
  <c r="F7" i="1"/>
  <c r="H7" i="1"/>
  <c r="F6" i="1"/>
  <c r="H6" i="1"/>
  <c r="F4" i="1"/>
  <c r="H4" i="1"/>
  <c r="H12" i="1"/>
  <c r="G14" i="1"/>
  <c r="F14" i="1"/>
  <c r="H3" i="1"/>
  <c r="H14" i="1"/>
</calcChain>
</file>

<file path=xl/sharedStrings.xml><?xml version="1.0" encoding="utf-8"?>
<sst xmlns="http://schemas.openxmlformats.org/spreadsheetml/2006/main" count="59" uniqueCount="56">
  <si>
    <t>Соревнование</t>
  </si>
  <si>
    <t>Дата</t>
  </si>
  <si>
    <t>Турнир по настольному теннису IT Match Point</t>
  </si>
  <si>
    <t>Турнир по мини-футболу IT Goal</t>
  </si>
  <si>
    <t>Турнир по кикеру IT's KICKER</t>
  </si>
  <si>
    <t>3 + 4 чел.</t>
  </si>
  <si>
    <t>Велотурнир IT Bike Fest</t>
  </si>
  <si>
    <t>3 + 2 чел.</t>
  </si>
  <si>
    <t>Турнир по картингу IT Race</t>
  </si>
  <si>
    <t>5 чел.</t>
  </si>
  <si>
    <t>Турнир по волейболу IT Match Ball</t>
  </si>
  <si>
    <t>Турнир по боулингу IT Strike</t>
  </si>
  <si>
    <t>Стоимомость участия БЕЗ скидки</t>
  </si>
  <si>
    <t>Состав 
команды</t>
  </si>
  <si>
    <t>Укажите количество команд</t>
  </si>
  <si>
    <t>Итого:</t>
  </si>
  <si>
    <t>Стандартная 
стоимость участия</t>
  </si>
  <si>
    <t>Размер скидки</t>
  </si>
  <si>
    <r>
      <rPr>
        <b/>
        <sz val="11"/>
        <color theme="1"/>
        <rFont val="Calibri"/>
        <family val="2"/>
        <charset val="204"/>
        <scheme val="minor"/>
      </rPr>
      <t>Контактное лицо:</t>
    </r>
    <r>
      <rPr>
        <sz val="11"/>
        <color theme="1"/>
        <rFont val="Calibri"/>
        <family val="2"/>
        <charset val="204"/>
        <scheme val="minor"/>
      </rPr>
      <t xml:space="preserve"> Любавская Диана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</si>
  <si>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Тел.: +7-981-846-44-58</t>
  </si>
  <si>
    <t>до 6 чел.</t>
  </si>
  <si>
    <t xml:space="preserve">Интеллектуальный турнир IT Brain Battle </t>
  </si>
  <si>
    <t xml:space="preserve">Турнир по шахматам IT Chess </t>
  </si>
  <si>
    <t xml:space="preserve">3 чел. </t>
  </si>
  <si>
    <t>Беговая эстафета IT Run</t>
  </si>
  <si>
    <t xml:space="preserve">4 чел. </t>
  </si>
  <si>
    <t>5 + 4 чел.</t>
  </si>
  <si>
    <t>4 + 5 чел.</t>
  </si>
  <si>
    <t>Стоимость участия с учетом макс. скидки</t>
  </si>
  <si>
    <t>Вечеринка по итогам Кубка "IT Challenge 2017"</t>
  </si>
  <si>
    <t>26 января (пятница)*</t>
  </si>
  <si>
    <t>17 февраля (суббота)*</t>
  </si>
  <si>
    <t>3 марта (суббота)*</t>
  </si>
  <si>
    <t>24 марта (суббота)*</t>
  </si>
  <si>
    <t>02 июня (суббота)*</t>
  </si>
  <si>
    <t>30 июня (суббота)*</t>
  </si>
  <si>
    <t>14 июля (суббота)*</t>
  </si>
  <si>
    <t>Турнир по программированию CODE Battle**</t>
  </si>
  <si>
    <t xml:space="preserve">*Даты турниров предварительные
** Турнир состоится в случае набора минимального количества участников - 10 команд. </t>
  </si>
  <si>
    <t>3 или 4 чел.</t>
  </si>
  <si>
    <r>
      <rPr>
        <b/>
        <sz val="11"/>
        <color theme="1"/>
        <rFont val="Calibri"/>
        <family val="2"/>
        <scheme val="minor"/>
      </rPr>
      <t>ПРЕДВАРИТЕЛЬНАЯ РЕГИСТРАЦИЯ</t>
    </r>
    <r>
      <rPr>
        <sz val="11"/>
        <color theme="1"/>
        <rFont val="Calibri"/>
        <family val="2"/>
        <charset val="204"/>
        <scheme val="minor"/>
      </rPr>
      <t xml:space="preserve">
Мы планируем внедрить два новых турнира в 2018 году. Турнир по плаванию "</t>
    </r>
    <r>
      <rPr>
        <b/>
        <sz val="11"/>
        <color theme="1"/>
        <rFont val="Calibri"/>
        <family val="2"/>
        <scheme val="minor"/>
      </rPr>
      <t>IT Swim</t>
    </r>
    <r>
      <rPr>
        <sz val="11"/>
        <color theme="1"/>
        <rFont val="Calibri"/>
        <family val="2"/>
        <charset val="204"/>
        <scheme val="minor"/>
      </rPr>
      <t>" и Турнир по баскетболу "</t>
    </r>
    <r>
      <rPr>
        <b/>
        <sz val="11"/>
        <color theme="1"/>
        <rFont val="Calibri"/>
        <family val="2"/>
        <scheme val="minor"/>
      </rPr>
      <t>IT Basket</t>
    </r>
    <r>
      <rPr>
        <sz val="11"/>
        <color theme="1"/>
        <rFont val="Calibri"/>
        <family val="2"/>
        <charset val="204"/>
        <scheme val="minor"/>
      </rPr>
      <t>". 
Если данные турниры вызывают интерес в вашей компании, вы можете предварительно зарегистрировать свою команду. Эта регистрация не обязывает вас к участию. В случае, если турниры вызовут интерес у публики, мы их организуем. 
Ориентировочно в феврале 2018 года мы сделаем рассылку и изветим вас о решении по организации турнира, тогда же вы сможете подтвердить или отменить свою регистрацию.</t>
    </r>
  </si>
  <si>
    <t>Турнир по плаванию IT Swim</t>
  </si>
  <si>
    <t>Турнир по баскетболу IT Basket</t>
  </si>
  <si>
    <t>4 чел.</t>
  </si>
  <si>
    <t>08 сентября (суббота)*</t>
  </si>
  <si>
    <t>22 сентября (суббота)*</t>
  </si>
  <si>
    <t>13 октября (суббота)*</t>
  </si>
  <si>
    <t>24 ноября (суббота)*</t>
  </si>
  <si>
    <t>08 декабря (суббота)*</t>
  </si>
  <si>
    <t>16 июня (суббота)*</t>
  </si>
  <si>
    <t>20 октября (суббота)*</t>
  </si>
  <si>
    <r>
      <t xml:space="preserve">Мы предлагаем компаниям приобрети абонемент на участие в турнирах  со скидкой </t>
    </r>
    <r>
      <rPr>
        <b/>
        <sz val="12"/>
        <color theme="1"/>
        <rFont val="Calibri"/>
        <family val="2"/>
        <scheme val="minor"/>
      </rPr>
      <t>15%.</t>
    </r>
    <r>
      <rPr>
        <sz val="11"/>
        <color theme="1"/>
        <rFont val="Calibri"/>
        <family val="2"/>
        <charset val="204"/>
        <scheme val="minor"/>
      </rPr>
      <t xml:space="preserve">
Данная скидка действует для компаний, принимающих участие в 4-х и более различных турнирах, подавших заявку и оплативших участие до</t>
    </r>
    <r>
      <rPr>
        <b/>
        <sz val="11"/>
        <color theme="1"/>
        <rFont val="Calibri"/>
        <family val="2"/>
        <scheme val="minor"/>
      </rPr>
      <t xml:space="preserve"> 31 декабря 2017.</t>
    </r>
    <r>
      <rPr>
        <sz val="11"/>
        <color theme="1"/>
        <rFont val="Calibri"/>
        <family val="2"/>
        <charset val="204"/>
        <scheme val="minor"/>
      </rPr>
      <t xml:space="preserve">
Для компаний, принимающих участие в 4-х и более различных турнирах, подавших заявку и оплативших участие </t>
    </r>
    <r>
      <rPr>
        <b/>
        <sz val="11"/>
        <color theme="1"/>
        <rFont val="Calibri"/>
        <family val="2"/>
        <scheme val="minor"/>
      </rPr>
      <t>с 1 по 31 января 2018</t>
    </r>
    <r>
      <rPr>
        <sz val="11"/>
        <color theme="1"/>
        <rFont val="Calibri"/>
        <family val="2"/>
        <charset val="204"/>
        <scheme val="minor"/>
      </rPr>
      <t xml:space="preserve">, действует скидка </t>
    </r>
    <r>
      <rPr>
        <b/>
        <sz val="12"/>
        <color theme="1"/>
        <rFont val="Calibri"/>
        <family val="2"/>
        <scheme val="minor"/>
      </rPr>
      <t>10%.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
</t>
    </r>
    <r>
      <rPr>
        <b/>
        <i/>
        <sz val="11"/>
        <color theme="1"/>
        <rFont val="Calibri"/>
        <family val="2"/>
        <scheme val="minor"/>
      </rPr>
      <t>Акция "Раннее бронирование"</t>
    </r>
    <r>
      <rPr>
        <sz val="11"/>
        <color theme="1"/>
        <rFont val="Calibri"/>
        <family val="2"/>
        <charset val="204"/>
        <scheme val="minor"/>
      </rPr>
      <t xml:space="preserve">! Для компаний, желающих принять участие в менее, чем 4-х турнирах, действует скидка </t>
    </r>
    <r>
      <rPr>
        <b/>
        <sz val="12"/>
        <color theme="1"/>
        <rFont val="Calibri"/>
        <family val="2"/>
        <scheme val="minor"/>
      </rPr>
      <t>5%,</t>
    </r>
    <r>
      <rPr>
        <sz val="11"/>
        <color theme="1"/>
        <rFont val="Calibri"/>
        <family val="2"/>
        <charset val="204"/>
        <scheme val="minor"/>
      </rPr>
      <t xml:space="preserve"> при регистрации и оплате участия </t>
    </r>
    <r>
      <rPr>
        <b/>
        <sz val="11"/>
        <color theme="1"/>
        <rFont val="Calibri"/>
        <family val="2"/>
        <scheme val="minor"/>
      </rPr>
      <t>до 31 января 2017.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</si>
  <si>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
</t>
    </r>
    <r>
      <rPr>
        <b/>
        <sz val="12"/>
        <color theme="1"/>
        <rFont val="Calibri"/>
        <family val="2"/>
        <scheme val="minor"/>
      </rPr>
      <t>FAQ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"Если мы не сможем принять участие в каком либо турнире, что тогда?"</t>
    </r>
    <r>
      <rPr>
        <sz val="11"/>
        <color theme="1"/>
        <rFont val="Calibri"/>
        <family val="2"/>
        <charset val="204"/>
        <scheme val="minor"/>
      </rPr>
      <t xml:space="preserve">
Если Вы сообщите нам об этом не позднее, чем за 15 дней до даты турнира – мы вернем вам 50%, если позднее - 30%.
</t>
    </r>
    <r>
      <rPr>
        <b/>
        <i/>
        <sz val="11"/>
        <color theme="1"/>
        <rFont val="Calibri"/>
        <family val="2"/>
        <scheme val="minor"/>
      </rPr>
      <t>"Если турнир не состоится?"</t>
    </r>
    <r>
      <rPr>
        <sz val="11"/>
        <color theme="1"/>
        <rFont val="Calibri"/>
        <family val="2"/>
        <charset val="204"/>
        <scheme val="minor"/>
      </rPr>
      <t xml:space="preserve">
Мы вернем Вам 100% за участие в данном турнире</t>
    </r>
  </si>
  <si>
    <r>
      <rPr>
        <b/>
        <sz val="11"/>
        <color theme="1"/>
        <rFont val="Calibri"/>
        <family val="2"/>
        <charset val="204"/>
        <scheme val="minor"/>
      </rPr>
      <t>Сайт IT Challenge:</t>
    </r>
    <r>
      <rPr>
        <sz val="11"/>
        <color theme="1"/>
        <rFont val="Calibri"/>
        <family val="2"/>
        <charset val="204"/>
        <scheme val="minor"/>
      </rPr>
      <t xml:space="preserve"> www.itccup.ru</t>
    </r>
  </si>
  <si>
    <t xml:space="preserve">E-mail: diana@it-events.com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</si>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</sst>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B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3" fontId="0" fillId="8" borderId="1" xfId="0" applyNumberForma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3" fontId="3" fillId="6" borderId="2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B1"/>
      <color rgb="FF00FB92"/>
      <color rgb="FFFFFD78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6"/>
  <sheetViews>
    <sheetView tabSelected="1" zoomScale="90" zoomScaleNormal="90" zoomScalePageLayoutView="85" workbookViewId="0">
      <selection activeCell="E13" sqref="E13"/>
    </sheetView>
  </sheetViews>
  <sheetFormatPr baseColWidth="10" defaultColWidth="8.83203125" defaultRowHeight="15" x14ac:dyDescent="0.2"/>
  <cols>
    <col min="1" max="1" width="47.5" customWidth="1"/>
    <col min="2" max="2" width="26.83203125" customWidth="1"/>
    <col min="3" max="3" width="13.6640625" customWidth="1"/>
    <col min="4" max="4" width="18" customWidth="1"/>
    <col min="5" max="5" width="14.5" customWidth="1"/>
    <col min="6" max="6" width="20.83203125" customWidth="1"/>
    <col min="7" max="7" width="21.5" customWidth="1"/>
    <col min="8" max="8" width="20.5" customWidth="1"/>
    <col min="9" max="9" width="5.6640625" hidden="1" customWidth="1"/>
    <col min="10" max="10" width="3.6640625" hidden="1" customWidth="1"/>
  </cols>
  <sheetData>
    <row r="1" spans="1:10" ht="92" customHeight="1" x14ac:dyDescent="0.2">
      <c r="A1" s="8" t="s">
        <v>0</v>
      </c>
      <c r="B1" s="8" t="s">
        <v>1</v>
      </c>
      <c r="C1" s="9" t="s">
        <v>13</v>
      </c>
      <c r="D1" s="9" t="s">
        <v>16</v>
      </c>
      <c r="E1" s="9" t="s">
        <v>14</v>
      </c>
      <c r="F1" s="9" t="s">
        <v>12</v>
      </c>
      <c r="G1" s="9" t="s">
        <v>28</v>
      </c>
      <c r="H1" s="9" t="s">
        <v>17</v>
      </c>
      <c r="I1">
        <v>0.85</v>
      </c>
      <c r="J1">
        <v>0.85</v>
      </c>
    </row>
    <row r="2" spans="1:10" s="2" customFormat="1" ht="30.75" customHeight="1" x14ac:dyDescent="0.2">
      <c r="A2" s="10" t="s">
        <v>29</v>
      </c>
      <c r="B2" s="10" t="s">
        <v>30</v>
      </c>
      <c r="C2" s="10" t="s">
        <v>55</v>
      </c>
      <c r="D2" s="11">
        <v>500</v>
      </c>
      <c r="E2" s="12"/>
      <c r="F2" s="23"/>
      <c r="G2" s="24"/>
      <c r="H2" s="25"/>
      <c r="I2"/>
      <c r="J2"/>
    </row>
    <row r="3" spans="1:10" s="2" customFormat="1" ht="30.75" customHeight="1" x14ac:dyDescent="0.2">
      <c r="A3" s="1" t="s">
        <v>2</v>
      </c>
      <c r="B3" s="13" t="s">
        <v>31</v>
      </c>
      <c r="C3" s="2" t="s">
        <v>23</v>
      </c>
      <c r="D3" s="3">
        <v>40000</v>
      </c>
      <c r="E3" s="14"/>
      <c r="F3" s="3">
        <f t="shared" ref="F3:F13" si="0">D3*E3</f>
        <v>0</v>
      </c>
      <c r="G3" s="4">
        <f>D3*E3*0.9</f>
        <v>0</v>
      </c>
      <c r="H3" s="15">
        <f>F3-G3</f>
        <v>0</v>
      </c>
      <c r="I3">
        <v>0.85</v>
      </c>
      <c r="J3">
        <v>0.85</v>
      </c>
    </row>
    <row r="4" spans="1:10" s="2" customFormat="1" ht="30.75" customHeight="1" x14ac:dyDescent="0.2">
      <c r="A4" s="1" t="s">
        <v>21</v>
      </c>
      <c r="B4" s="13" t="s">
        <v>32</v>
      </c>
      <c r="C4" s="1" t="s">
        <v>20</v>
      </c>
      <c r="D4" s="3">
        <v>40000</v>
      </c>
      <c r="E4" s="14"/>
      <c r="F4" s="3">
        <f t="shared" si="0"/>
        <v>0</v>
      </c>
      <c r="G4" s="4">
        <f t="shared" ref="G4:G13" si="1">D4*E4*0.9</f>
        <v>0</v>
      </c>
      <c r="H4" s="15">
        <f t="shared" ref="H4:H13" si="2">F4-G4</f>
        <v>0</v>
      </c>
      <c r="I4"/>
      <c r="J4">
        <v>0.85</v>
      </c>
    </row>
    <row r="5" spans="1:10" s="2" customFormat="1" ht="30.75" customHeight="1" x14ac:dyDescent="0.2">
      <c r="A5" s="1" t="s">
        <v>10</v>
      </c>
      <c r="B5" s="13" t="s">
        <v>33</v>
      </c>
      <c r="C5" s="1" t="s">
        <v>27</v>
      </c>
      <c r="D5" s="3">
        <v>40000</v>
      </c>
      <c r="E5" s="14"/>
      <c r="F5" s="3">
        <f t="shared" si="0"/>
        <v>0</v>
      </c>
      <c r="G5" s="4">
        <f t="shared" si="1"/>
        <v>0</v>
      </c>
      <c r="H5" s="15">
        <f t="shared" ref="H5" si="3">F5-G5</f>
        <v>0</v>
      </c>
      <c r="I5"/>
      <c r="J5"/>
    </row>
    <row r="6" spans="1:10" s="2" customFormat="1" ht="30.75" customHeight="1" x14ac:dyDescent="0.2">
      <c r="A6" s="1" t="s">
        <v>8</v>
      </c>
      <c r="B6" s="13" t="s">
        <v>34</v>
      </c>
      <c r="C6" s="1" t="s">
        <v>9</v>
      </c>
      <c r="D6" s="3">
        <v>50000</v>
      </c>
      <c r="E6" s="14"/>
      <c r="F6" s="3">
        <f t="shared" si="0"/>
        <v>0</v>
      </c>
      <c r="G6" s="4">
        <f t="shared" si="1"/>
        <v>0</v>
      </c>
      <c r="H6" s="15">
        <f t="shared" si="2"/>
        <v>0</v>
      </c>
      <c r="I6">
        <v>0.85</v>
      </c>
      <c r="J6">
        <v>0.85</v>
      </c>
    </row>
    <row r="7" spans="1:10" s="2" customFormat="1" ht="30.75" customHeight="1" x14ac:dyDescent="0.2">
      <c r="A7" s="1" t="s">
        <v>4</v>
      </c>
      <c r="B7" s="13" t="s">
        <v>35</v>
      </c>
      <c r="C7" s="1" t="s">
        <v>5</v>
      </c>
      <c r="D7" s="3">
        <v>40000</v>
      </c>
      <c r="E7" s="14"/>
      <c r="F7" s="3">
        <f t="shared" si="0"/>
        <v>0</v>
      </c>
      <c r="G7" s="4">
        <f t="shared" si="1"/>
        <v>0</v>
      </c>
      <c r="H7" s="15">
        <f t="shared" si="2"/>
        <v>0</v>
      </c>
      <c r="I7">
        <v>0.85</v>
      </c>
      <c r="J7">
        <v>0.85</v>
      </c>
    </row>
    <row r="8" spans="1:10" s="2" customFormat="1" ht="30.75" customHeight="1" x14ac:dyDescent="0.2">
      <c r="A8" s="1" t="s">
        <v>37</v>
      </c>
      <c r="B8" s="13" t="s">
        <v>36</v>
      </c>
      <c r="C8" s="1" t="s">
        <v>39</v>
      </c>
      <c r="D8" s="3">
        <v>40000</v>
      </c>
      <c r="E8" s="14"/>
      <c r="F8" s="3">
        <f t="shared" si="0"/>
        <v>0</v>
      </c>
      <c r="G8" s="4">
        <f t="shared" si="1"/>
        <v>0</v>
      </c>
      <c r="H8" s="15">
        <f t="shared" ref="H8" si="4">F8-G8</f>
        <v>0</v>
      </c>
      <c r="I8"/>
      <c r="J8"/>
    </row>
    <row r="9" spans="1:10" s="2" customFormat="1" ht="30.75" customHeight="1" x14ac:dyDescent="0.2">
      <c r="A9" s="1" t="s">
        <v>6</v>
      </c>
      <c r="B9" s="13" t="s">
        <v>44</v>
      </c>
      <c r="C9" s="1" t="s">
        <v>7</v>
      </c>
      <c r="D9" s="3">
        <v>40000</v>
      </c>
      <c r="E9" s="14"/>
      <c r="F9" s="3">
        <f t="shared" si="0"/>
        <v>0</v>
      </c>
      <c r="G9" s="4">
        <f t="shared" si="1"/>
        <v>0</v>
      </c>
      <c r="H9" s="15">
        <f t="shared" si="2"/>
        <v>0</v>
      </c>
      <c r="I9">
        <v>0.85</v>
      </c>
      <c r="J9">
        <v>0.85</v>
      </c>
    </row>
    <row r="10" spans="1:10" s="2" customFormat="1" ht="30.75" customHeight="1" x14ac:dyDescent="0.2">
      <c r="A10" s="1" t="s">
        <v>24</v>
      </c>
      <c r="B10" s="13" t="s">
        <v>45</v>
      </c>
      <c r="C10" s="1" t="s">
        <v>25</v>
      </c>
      <c r="D10" s="3">
        <v>40000</v>
      </c>
      <c r="E10" s="14"/>
      <c r="F10" s="3">
        <f t="shared" si="0"/>
        <v>0</v>
      </c>
      <c r="G10" s="4">
        <f t="shared" si="1"/>
        <v>0</v>
      </c>
      <c r="H10" s="15">
        <f t="shared" si="2"/>
        <v>0</v>
      </c>
      <c r="I10"/>
      <c r="J10"/>
    </row>
    <row r="11" spans="1:10" s="2" customFormat="1" ht="30.75" customHeight="1" x14ac:dyDescent="0.2">
      <c r="A11" s="1" t="s">
        <v>22</v>
      </c>
      <c r="B11" s="13" t="s">
        <v>46</v>
      </c>
      <c r="C11" s="1" t="s">
        <v>23</v>
      </c>
      <c r="D11" s="3">
        <v>40000</v>
      </c>
      <c r="E11" s="14"/>
      <c r="F11" s="3">
        <f t="shared" si="0"/>
        <v>0</v>
      </c>
      <c r="G11" s="4">
        <f t="shared" si="1"/>
        <v>0</v>
      </c>
      <c r="H11" s="15">
        <f t="shared" si="2"/>
        <v>0</v>
      </c>
      <c r="I11">
        <v>0.85</v>
      </c>
      <c r="J11">
        <v>0.85</v>
      </c>
    </row>
    <row r="12" spans="1:10" s="2" customFormat="1" ht="30.75" customHeight="1" x14ac:dyDescent="0.2">
      <c r="A12" s="1" t="s">
        <v>3</v>
      </c>
      <c r="B12" s="13" t="s">
        <v>47</v>
      </c>
      <c r="C12" s="1" t="s">
        <v>26</v>
      </c>
      <c r="D12" s="3">
        <v>40000</v>
      </c>
      <c r="E12" s="14"/>
      <c r="F12" s="3">
        <f t="shared" si="0"/>
        <v>0</v>
      </c>
      <c r="G12" s="4">
        <f t="shared" si="1"/>
        <v>0</v>
      </c>
      <c r="H12" s="15">
        <f t="shared" si="2"/>
        <v>0</v>
      </c>
      <c r="I12">
        <v>0.85</v>
      </c>
      <c r="J12">
        <v>0.85</v>
      </c>
    </row>
    <row r="13" spans="1:10" s="2" customFormat="1" ht="36" customHeight="1" x14ac:dyDescent="0.2">
      <c r="A13" s="1" t="s">
        <v>11</v>
      </c>
      <c r="B13" s="13" t="s">
        <v>48</v>
      </c>
      <c r="C13" s="1" t="s">
        <v>9</v>
      </c>
      <c r="D13" s="3">
        <v>40000</v>
      </c>
      <c r="E13" s="14"/>
      <c r="F13" s="3">
        <f t="shared" si="0"/>
        <v>0</v>
      </c>
      <c r="G13" s="4">
        <f t="shared" si="1"/>
        <v>0</v>
      </c>
      <c r="H13" s="15">
        <f t="shared" si="2"/>
        <v>0</v>
      </c>
      <c r="I13"/>
      <c r="J13"/>
    </row>
    <row r="14" spans="1:10" ht="34.5" customHeight="1" x14ac:dyDescent="0.2">
      <c r="A14" s="26" t="s">
        <v>15</v>
      </c>
      <c r="B14" s="27"/>
      <c r="C14" s="27"/>
      <c r="D14" s="28"/>
      <c r="E14" s="16">
        <f>SUM(E3:E13)</f>
        <v>0</v>
      </c>
      <c r="F14" s="16">
        <f>SUM(F3:F13)</f>
        <v>0</v>
      </c>
      <c r="G14" s="16">
        <f>SUM(G3:G13)</f>
        <v>0</v>
      </c>
      <c r="H14" s="16">
        <f>SUM(H3:H13)</f>
        <v>0</v>
      </c>
    </row>
    <row r="15" spans="1:10" ht="86" customHeight="1" x14ac:dyDescent="0.2">
      <c r="A15" s="35" t="s">
        <v>40</v>
      </c>
      <c r="B15" s="36"/>
      <c r="C15" s="36"/>
      <c r="D15" s="36"/>
      <c r="E15" s="36"/>
      <c r="F15" s="36"/>
      <c r="G15" s="36"/>
      <c r="H15" s="37"/>
    </row>
    <row r="16" spans="1:10" s="2" customFormat="1" ht="36" customHeight="1" x14ac:dyDescent="0.2">
      <c r="A16" s="1" t="s">
        <v>41</v>
      </c>
      <c r="B16" s="13" t="s">
        <v>49</v>
      </c>
      <c r="C16" s="1" t="s">
        <v>43</v>
      </c>
      <c r="D16" s="3">
        <v>40000</v>
      </c>
      <c r="E16" s="14"/>
      <c r="F16" s="29"/>
      <c r="G16" s="30"/>
      <c r="H16" s="31"/>
      <c r="I16"/>
      <c r="J16"/>
    </row>
    <row r="17" spans="1:248" s="2" customFormat="1" ht="36" customHeight="1" x14ac:dyDescent="0.2">
      <c r="A17" s="1" t="s">
        <v>42</v>
      </c>
      <c r="B17" s="13" t="s">
        <v>50</v>
      </c>
      <c r="C17" s="1" t="s">
        <v>26</v>
      </c>
      <c r="D17" s="3">
        <v>40000</v>
      </c>
      <c r="E17" s="14"/>
      <c r="F17" s="32"/>
      <c r="G17" s="33"/>
      <c r="H17" s="34"/>
      <c r="I17"/>
      <c r="J17"/>
    </row>
    <row r="18" spans="1:248" ht="37" customHeight="1" x14ac:dyDescent="0.2">
      <c r="A18" s="38" t="s">
        <v>38</v>
      </c>
      <c r="B18" s="39"/>
      <c r="C18" s="39"/>
      <c r="D18" s="39"/>
      <c r="E18" s="39"/>
      <c r="F18" s="39"/>
      <c r="G18" s="39"/>
      <c r="H18" s="40"/>
    </row>
    <row r="19" spans="1:248" ht="92" customHeight="1" x14ac:dyDescent="0.2">
      <c r="A19" s="41" t="s">
        <v>51</v>
      </c>
      <c r="B19" s="42"/>
      <c r="C19" s="42"/>
      <c r="D19" s="42"/>
      <c r="E19" s="42"/>
      <c r="F19" s="42"/>
      <c r="G19" s="42"/>
      <c r="H19" s="43"/>
    </row>
    <row r="20" spans="1:248" ht="119" customHeight="1" x14ac:dyDescent="0.2">
      <c r="A20" s="44" t="s">
        <v>52</v>
      </c>
      <c r="B20" s="45"/>
      <c r="C20" s="45"/>
      <c r="D20" s="45"/>
      <c r="E20" s="45"/>
      <c r="F20" s="45"/>
      <c r="G20" s="45"/>
      <c r="H20" s="46"/>
    </row>
    <row r="21" spans="1:248" ht="29" customHeight="1" x14ac:dyDescent="0.2">
      <c r="A21" s="47" t="s">
        <v>53</v>
      </c>
      <c r="B21" s="48"/>
      <c r="C21" s="48"/>
      <c r="D21" s="48"/>
      <c r="E21" s="48"/>
      <c r="F21" s="48"/>
      <c r="G21" s="48"/>
      <c r="H21" s="4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6" customFormat="1" ht="20" customHeight="1" x14ac:dyDescent="0.2">
      <c r="A22" s="50" t="s">
        <v>18</v>
      </c>
      <c r="B22" s="51"/>
      <c r="C22" s="51"/>
      <c r="D22" s="51"/>
      <c r="E22" s="51"/>
      <c r="F22" s="51"/>
      <c r="G22" s="51"/>
      <c r="H22" s="5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5" customFormat="1" ht="14.5" customHeight="1" x14ac:dyDescent="0.2">
      <c r="A23" s="17" t="s">
        <v>54</v>
      </c>
      <c r="B23" s="18"/>
      <c r="C23" s="18"/>
      <c r="D23" s="18"/>
      <c r="E23" s="18"/>
      <c r="F23" s="18"/>
      <c r="G23" s="18"/>
      <c r="H23" s="19"/>
    </row>
    <row r="24" spans="1:248" s="7" customFormat="1" ht="14.5" customHeight="1" x14ac:dyDescent="0.2">
      <c r="A24" s="20" t="s">
        <v>19</v>
      </c>
      <c r="B24" s="21"/>
      <c r="C24" s="21"/>
      <c r="D24" s="21"/>
      <c r="E24" s="21"/>
      <c r="F24" s="21"/>
      <c r="G24" s="21"/>
      <c r="H24" s="2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x14ac:dyDescent="0.2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x14ac:dyDescent="0.2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</sheetData>
  <mergeCells count="11">
    <mergeCell ref="A23:H23"/>
    <mergeCell ref="A24:H24"/>
    <mergeCell ref="F2:H2"/>
    <mergeCell ref="A14:D14"/>
    <mergeCell ref="F16:H17"/>
    <mergeCell ref="A15:H15"/>
    <mergeCell ref="A18:H18"/>
    <mergeCell ref="A19:H19"/>
    <mergeCell ref="A20:H20"/>
    <mergeCell ref="A21:H21"/>
    <mergeCell ref="A22:H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Denis</dc:creator>
  <cp:keywords>Keywords</cp:keywords>
  <cp:lastModifiedBy>Каланов Денис</cp:lastModifiedBy>
  <dcterms:created xsi:type="dcterms:W3CDTF">2015-02-05T11:14:19Z</dcterms:created>
  <dcterms:modified xsi:type="dcterms:W3CDTF">2017-12-21T12:31:59Z</dcterms:modified>
</cp:coreProperties>
</file>